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BAKERM\OneDrive - UNHCR\Desktop\Fuel Station\"/>
    </mc:Choice>
  </mc:AlternateContent>
  <xr:revisionPtr revIDLastSave="7" documentId="13_ncr:1_{683F560D-A6AC-47E0-864D-6BDFA4C38D1B}" xr6:coauthVersionLast="45" xr6:coauthVersionMax="45" xr10:uidLastSave="{9574D6A3-D421-4E11-8BE0-9B2F9C63338B}"/>
  <bookViews>
    <workbookView xWindow="-108" yWindow="-108" windowWidth="23256" windowHeight="12576" xr2:uid="{00000000-000D-0000-FFFF-FFFF00000000}"/>
  </bookViews>
  <sheets>
    <sheet name="10,000 LTR Station" sheetId="3" r:id="rId1"/>
    <sheet name="Pump Specifications" sheetId="6" r:id="rId2"/>
  </sheets>
  <definedNames>
    <definedName name="_GoBack" localSheetId="0">'10,000 LTR Station'!#REF!</definedName>
    <definedName name="_xlnm.Print_Area" localSheetId="1">'Pump Specifications'!$A$1:$C$28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7" i="3" l="1"/>
  <c r="F15" i="3" l="1"/>
  <c r="F20" i="3" l="1"/>
  <c r="F19" i="3"/>
  <c r="F18" i="3"/>
  <c r="F17" i="3"/>
  <c r="F16" i="3"/>
  <c r="F14" i="3"/>
  <c r="F22" i="3"/>
  <c r="F12" i="3" l="1"/>
  <c r="F23" i="3" l="1"/>
  <c r="F26" i="3"/>
  <c r="F32" i="3" l="1"/>
  <c r="F30" i="3" l="1"/>
  <c r="F29" i="3"/>
  <c r="F27" i="3"/>
  <c r="F24" i="3"/>
  <c r="F10" i="3"/>
  <c r="F33" i="3" l="1"/>
</calcChain>
</file>

<file path=xl/sharedStrings.xml><?xml version="1.0" encoding="utf-8"?>
<sst xmlns="http://schemas.openxmlformats.org/spreadsheetml/2006/main" count="143" uniqueCount="133">
  <si>
    <t>No.</t>
  </si>
  <si>
    <t>The specified job are all provisional, including provision of materials and workmanship, providing water and electricity for the implementation and all other requirements to implement the job perfectly. The bidder must visit the site prior to submission of bid documents. The cost of this item should be included /imbedded in the other items.</t>
  </si>
  <si>
    <t>Job</t>
  </si>
  <si>
    <t>LS</t>
  </si>
  <si>
    <t>M²</t>
  </si>
  <si>
    <t>1. 1</t>
  </si>
  <si>
    <t>ELECTRICAL SUPPLY &amp; EQUIPMENT'S</t>
  </si>
  <si>
    <t>2. 1</t>
  </si>
  <si>
    <t>3. 1</t>
  </si>
  <si>
    <t>EXTERNAL FLOORS</t>
  </si>
  <si>
    <r>
      <t>M</t>
    </r>
    <r>
      <rPr>
        <b/>
        <sz val="9"/>
        <color rgb="FF000000"/>
        <rFont val="Calibri"/>
        <family val="2"/>
      </rPr>
      <t>³</t>
    </r>
  </si>
  <si>
    <t>4. 1</t>
  </si>
  <si>
    <t>4. 2</t>
  </si>
  <si>
    <t>7. 1</t>
  </si>
  <si>
    <t>STEEL WORK/SHADES</t>
  </si>
  <si>
    <r>
      <t>M</t>
    </r>
    <r>
      <rPr>
        <b/>
        <sz val="10"/>
        <color rgb="FF000000"/>
        <rFont val="Calibri"/>
        <family val="2"/>
      </rPr>
      <t>³</t>
    </r>
  </si>
  <si>
    <t>TOTAL  USD</t>
  </si>
  <si>
    <t>DESCRIPTION</t>
  </si>
  <si>
    <t>UNIT</t>
  </si>
  <si>
    <t>QTY</t>
  </si>
  <si>
    <t>RATE USD</t>
  </si>
  <si>
    <t>AMOUNT USD</t>
  </si>
  <si>
    <r>
      <rPr>
        <b/>
        <sz val="11"/>
        <color theme="4"/>
        <rFont val="Corbel"/>
        <family val="2"/>
        <scheme val="minor"/>
      </rPr>
      <t xml:space="preserve">   </t>
    </r>
    <r>
      <rPr>
        <b/>
        <u/>
        <sz val="11"/>
        <color theme="4"/>
        <rFont val="Corbel"/>
        <family val="2"/>
        <scheme val="minor"/>
      </rPr>
      <t>PROJECT:</t>
    </r>
    <r>
      <rPr>
        <b/>
        <sz val="11"/>
        <color theme="4"/>
        <rFont val="Corbel"/>
        <family val="2"/>
        <scheme val="minor"/>
      </rPr>
      <t xml:space="preserve"> </t>
    </r>
    <r>
      <rPr>
        <b/>
        <sz val="11"/>
        <color theme="1"/>
        <rFont val="Corbel"/>
        <family val="2"/>
        <scheme val="minor"/>
      </rPr>
      <t>Fuel Station</t>
    </r>
  </si>
  <si>
    <r>
      <rPr>
        <b/>
        <sz val="12"/>
        <color theme="4"/>
        <rFont val="Calibri"/>
        <family val="2"/>
      </rPr>
      <t xml:space="preserve">         </t>
    </r>
    <r>
      <rPr>
        <b/>
        <u/>
        <sz val="12"/>
        <color theme="4"/>
        <rFont val="Calibri"/>
        <family val="2"/>
      </rPr>
      <t>DATE</t>
    </r>
    <r>
      <rPr>
        <b/>
        <sz val="10"/>
        <color theme="1"/>
        <rFont val="Calibri"/>
        <family val="2"/>
      </rPr>
      <t>: NOVEMBER 2020</t>
    </r>
  </si>
  <si>
    <t>PUMP PLATFORM</t>
  </si>
  <si>
    <t>MOBILIZATION / SITE CLEARANCE</t>
  </si>
  <si>
    <t>REV 00</t>
  </si>
  <si>
    <t>supply materials and cast 10 cm plain conc. slab mix 1:3:6 For platform, rate includes preparation of floor under conc. Slab and all related works</t>
  </si>
  <si>
    <t>Supply materials and plaster walls C/S mortar (1:6) for slab borders, rate includes corners plaster and all related works</t>
  </si>
  <si>
    <t>Supply materials and fix a pre painted corrugated steel sheets 0.35mm thick/blue color, rate includes fixing steel gutter, corner caps, fixing on the purlins, trusses drilled nails and all necessary accessories.</t>
  </si>
  <si>
    <r>
      <t xml:space="preserve">supply materials and cast 30 cm reinforced conc. Slab 1:2:4 mix for pump platform with steel bars </t>
    </r>
    <r>
      <rPr>
        <sz val="9"/>
        <color theme="1"/>
        <rFont val="Calibri"/>
        <family val="2"/>
      </rPr>
      <t>Ø</t>
    </r>
    <r>
      <rPr>
        <sz val="9"/>
        <color theme="1"/>
        <rFont val="Verdana"/>
        <family val="2"/>
      </rPr>
      <t>12mm @ 20cm C/C,  rate includes steel cost and all related works</t>
    </r>
  </si>
  <si>
    <t>S. No</t>
  </si>
  <si>
    <t>Item</t>
  </si>
  <si>
    <t>Feature</t>
  </si>
  <si>
    <r>
      <t>1.</t>
    </r>
    <r>
      <rPr>
        <b/>
        <sz val="7"/>
        <color rgb="FF000000"/>
        <rFont val="Times New Roman"/>
        <family val="1"/>
      </rPr>
      <t xml:space="preserve">       </t>
    </r>
    <r>
      <rPr>
        <b/>
        <sz val="11"/>
        <color rgb="FF000000"/>
        <rFont val="Calibri"/>
        <family val="2"/>
      </rPr>
      <t> </t>
    </r>
  </si>
  <si>
    <t>An electronic "head"</t>
  </si>
  <si>
    <t>Contains an embedded computer to control the action of the pump, to drive the pump's displays and a mechanical section which (in a self-contained unit) has an electric motor, pumping unit, meters, pulsers and valves to physically pump and control the fuel flow</t>
  </si>
  <si>
    <r>
      <t>2.</t>
    </r>
    <r>
      <rPr>
        <b/>
        <sz val="7"/>
        <color rgb="FF000000"/>
        <rFont val="Times New Roman"/>
        <family val="1"/>
      </rPr>
      <t xml:space="preserve">       </t>
    </r>
    <r>
      <rPr>
        <b/>
        <sz val="11"/>
        <color rgb="FF000000"/>
        <rFont val="Calibri"/>
        <family val="2"/>
      </rPr>
      <t> </t>
    </r>
  </si>
  <si>
    <t>Main switch</t>
  </si>
  <si>
    <t>Pump on/off switch</t>
  </si>
  <si>
    <r>
      <t>3.</t>
    </r>
    <r>
      <rPr>
        <b/>
        <sz val="7"/>
        <color rgb="FF000000"/>
        <rFont val="Times New Roman"/>
        <family val="1"/>
      </rPr>
      <t xml:space="preserve">       </t>
    </r>
    <r>
      <rPr>
        <b/>
        <sz val="11"/>
        <color rgb="FF000000"/>
        <rFont val="Calibri"/>
        <family val="2"/>
      </rPr>
      <t> </t>
    </r>
  </si>
  <si>
    <t>Electric power Supply</t>
  </si>
  <si>
    <r>
      <t>AC 230V±20%</t>
    </r>
    <r>
      <rPr>
        <sz val="11"/>
        <color rgb="FF202124"/>
        <rFont val="Arial"/>
        <family val="2"/>
      </rPr>
      <t xml:space="preserve"> </t>
    </r>
    <r>
      <rPr>
        <b/>
        <sz val="11"/>
        <color rgb="FF202124"/>
        <rFont val="Arial"/>
        <family val="2"/>
      </rPr>
      <t>supply voltage and 50Hz.</t>
    </r>
  </si>
  <si>
    <r>
      <t>4.</t>
    </r>
    <r>
      <rPr>
        <b/>
        <sz val="7"/>
        <color rgb="FF000000"/>
        <rFont val="Times New Roman"/>
        <family val="1"/>
      </rPr>
      <t xml:space="preserve">       </t>
    </r>
    <r>
      <rPr>
        <b/>
        <sz val="11"/>
        <color rgb="FF000000"/>
        <rFont val="Calibri"/>
        <family val="2"/>
      </rPr>
      <t> </t>
    </r>
  </si>
  <si>
    <t>Explosion-Proof Motor Power</t>
  </si>
  <si>
    <t>1,000 or 1,500W</t>
  </si>
  <si>
    <r>
      <t>5.</t>
    </r>
    <r>
      <rPr>
        <b/>
        <sz val="7"/>
        <color rgb="FF000000"/>
        <rFont val="Times New Roman"/>
        <family val="1"/>
      </rPr>
      <t xml:space="preserve">       </t>
    </r>
    <r>
      <rPr>
        <b/>
        <sz val="11"/>
        <color rgb="FF000000"/>
        <rFont val="Calibri"/>
        <family val="2"/>
      </rPr>
      <t> </t>
    </r>
  </si>
  <si>
    <t>Pump</t>
  </si>
  <si>
    <t>Belt driven gear pump with a volumetric flow rate of 81.4 liters per minute</t>
  </si>
  <si>
    <r>
      <t>6.</t>
    </r>
    <r>
      <rPr>
        <b/>
        <sz val="7"/>
        <color rgb="FF000000"/>
        <rFont val="Times New Roman"/>
        <family val="1"/>
      </rPr>
      <t xml:space="preserve">       </t>
    </r>
    <r>
      <rPr>
        <b/>
        <sz val="11"/>
        <color rgb="FF000000"/>
        <rFont val="Calibri"/>
        <family val="2"/>
      </rPr>
      <t> </t>
    </r>
  </si>
  <si>
    <t>Automatic shut off nozzle</t>
  </si>
  <si>
    <t>With free-flow handle clip</t>
  </si>
  <si>
    <r>
      <t>7.</t>
    </r>
    <r>
      <rPr>
        <b/>
        <sz val="7"/>
        <color rgb="FF000000"/>
        <rFont val="Times New Roman"/>
        <family val="1"/>
      </rPr>
      <t xml:space="preserve">       </t>
    </r>
    <r>
      <rPr>
        <b/>
        <sz val="11"/>
        <color rgb="FF000000"/>
        <rFont val="Calibri"/>
        <family val="2"/>
      </rPr>
      <t> </t>
    </r>
  </si>
  <si>
    <t>Dispensing flow range</t>
  </si>
  <si>
    <t>10 - 50 Liters per minute</t>
  </si>
  <si>
    <r>
      <t>8.</t>
    </r>
    <r>
      <rPr>
        <b/>
        <sz val="7"/>
        <color rgb="FF000000"/>
        <rFont val="Times New Roman"/>
        <family val="1"/>
      </rPr>
      <t xml:space="preserve">       </t>
    </r>
    <r>
      <rPr>
        <b/>
        <sz val="11"/>
        <color rgb="FF000000"/>
        <rFont val="Calibri"/>
        <family val="2"/>
      </rPr>
      <t> </t>
    </r>
  </si>
  <si>
    <t>Dispensing Hose (Single)</t>
  </si>
  <si>
    <t>Maximum Head of 5 Meters</t>
  </si>
  <si>
    <r>
      <t>9.</t>
    </r>
    <r>
      <rPr>
        <b/>
        <sz val="7"/>
        <color rgb="FF000000"/>
        <rFont val="Times New Roman"/>
        <family val="1"/>
      </rPr>
      <t xml:space="preserve">       </t>
    </r>
    <r>
      <rPr>
        <b/>
        <sz val="11"/>
        <color rgb="FF000000"/>
        <rFont val="Calibri"/>
        <family val="2"/>
      </rPr>
      <t> </t>
    </r>
  </si>
  <si>
    <t>Internal Filters</t>
  </si>
  <si>
    <t>No external filters</t>
  </si>
  <si>
    <r>
      <t>10.</t>
    </r>
    <r>
      <rPr>
        <b/>
        <sz val="7"/>
        <color rgb="FF000000"/>
        <rFont val="Times New Roman"/>
        <family val="1"/>
      </rPr>
      <t xml:space="preserve">   </t>
    </r>
    <r>
      <rPr>
        <b/>
        <sz val="11"/>
        <color rgb="FF000000"/>
        <rFont val="Calibri"/>
        <family val="2"/>
      </rPr>
      <t> </t>
    </r>
  </si>
  <si>
    <t>Noise</t>
  </si>
  <si>
    <t>≤ 70 dB (Class A)</t>
  </si>
  <si>
    <r>
      <t>11.</t>
    </r>
    <r>
      <rPr>
        <b/>
        <sz val="7"/>
        <color rgb="FF000000"/>
        <rFont val="Times New Roman"/>
        <family val="1"/>
      </rPr>
      <t xml:space="preserve">   </t>
    </r>
    <r>
      <rPr>
        <b/>
        <sz val="11"/>
        <color rgb="FF000000"/>
        <rFont val="Calibri"/>
        <family val="2"/>
      </rPr>
      <t> </t>
    </r>
  </si>
  <si>
    <t>Inlet Vacuum</t>
  </si>
  <si>
    <t>≥54kPa</t>
  </si>
  <si>
    <r>
      <t>12.</t>
    </r>
    <r>
      <rPr>
        <b/>
        <sz val="7"/>
        <color rgb="FF000000"/>
        <rFont val="Times New Roman"/>
        <family val="1"/>
      </rPr>
      <t xml:space="preserve">   </t>
    </r>
    <r>
      <rPr>
        <b/>
        <sz val="11"/>
        <color rgb="FF000000"/>
        <rFont val="Calibri"/>
        <family val="2"/>
      </rPr>
      <t> </t>
    </r>
  </si>
  <si>
    <t>Outlet Vacuum</t>
  </si>
  <si>
    <t>≤0.3MPa</t>
  </si>
  <si>
    <r>
      <t>13.</t>
    </r>
    <r>
      <rPr>
        <b/>
        <sz val="7"/>
        <color rgb="FF000000"/>
        <rFont val="Times New Roman"/>
        <family val="1"/>
      </rPr>
      <t xml:space="preserve">   </t>
    </r>
    <r>
      <rPr>
        <b/>
        <sz val="11"/>
        <color rgb="FF000000"/>
        <rFont val="Calibri"/>
        <family val="2"/>
      </rPr>
      <t> </t>
    </r>
  </si>
  <si>
    <t>Work Pressure</t>
  </si>
  <si>
    <t>&lt;300kPa</t>
  </si>
  <si>
    <r>
      <t>14.</t>
    </r>
    <r>
      <rPr>
        <b/>
        <sz val="7"/>
        <color rgb="FF000000"/>
        <rFont val="Times New Roman"/>
        <family val="1"/>
      </rPr>
      <t xml:space="preserve">   </t>
    </r>
    <r>
      <rPr>
        <b/>
        <sz val="11"/>
        <color rgb="FF000000"/>
        <rFont val="Calibri"/>
        <family val="2"/>
      </rPr>
      <t> </t>
    </r>
  </si>
  <si>
    <t>Atmospheric pressure</t>
  </si>
  <si>
    <t>86kPa~106kPa</t>
  </si>
  <si>
    <r>
      <t>15.</t>
    </r>
    <r>
      <rPr>
        <b/>
        <sz val="7"/>
        <color rgb="FF000000"/>
        <rFont val="Times New Roman"/>
        <family val="1"/>
      </rPr>
      <t xml:space="preserve">   </t>
    </r>
    <r>
      <rPr>
        <b/>
        <sz val="11"/>
        <color rgb="FF000000"/>
        <rFont val="Calibri"/>
        <family val="2"/>
      </rPr>
      <t> </t>
    </r>
  </si>
  <si>
    <t>Single Range (Liters)</t>
  </si>
  <si>
    <t>0~999999.99</t>
  </si>
  <si>
    <r>
      <t>16.</t>
    </r>
    <r>
      <rPr>
        <b/>
        <sz val="7"/>
        <color rgb="FF000000"/>
        <rFont val="Times New Roman"/>
        <family val="1"/>
      </rPr>
      <t xml:space="preserve">   </t>
    </r>
    <r>
      <rPr>
        <b/>
        <sz val="11"/>
        <color rgb="FF000000"/>
        <rFont val="Calibri"/>
        <family val="2"/>
      </rPr>
      <t> </t>
    </r>
  </si>
  <si>
    <t>Cumulative Range (Liters)</t>
  </si>
  <si>
    <t>0~9999999999.99</t>
  </si>
  <si>
    <r>
      <t>17.</t>
    </r>
    <r>
      <rPr>
        <b/>
        <sz val="7"/>
        <color rgb="FF000000"/>
        <rFont val="Times New Roman"/>
        <family val="1"/>
      </rPr>
      <t xml:space="preserve">   </t>
    </r>
    <r>
      <rPr>
        <b/>
        <sz val="11"/>
        <color rgb="FF000000"/>
        <rFont val="Calibri"/>
        <family val="2"/>
      </rPr>
      <t> </t>
    </r>
  </si>
  <si>
    <t>Humidity</t>
  </si>
  <si>
    <t>≤95%</t>
  </si>
  <si>
    <r>
      <t>18.</t>
    </r>
    <r>
      <rPr>
        <b/>
        <sz val="7"/>
        <color rgb="FF000000"/>
        <rFont val="Times New Roman"/>
        <family val="1"/>
      </rPr>
      <t xml:space="preserve">   </t>
    </r>
    <r>
      <rPr>
        <b/>
        <sz val="11"/>
        <color rgb="FF000000"/>
        <rFont val="Calibri"/>
        <family val="2"/>
      </rPr>
      <t> </t>
    </r>
  </si>
  <si>
    <t>Ambient Temperature</t>
  </si>
  <si>
    <r>
      <t>19.</t>
    </r>
    <r>
      <rPr>
        <b/>
        <sz val="7"/>
        <color rgb="FF000000"/>
        <rFont val="Times New Roman"/>
        <family val="1"/>
      </rPr>
      <t xml:space="preserve">   </t>
    </r>
    <r>
      <rPr>
        <b/>
        <sz val="11"/>
        <color rgb="FF000000"/>
        <rFont val="Calibri"/>
        <family val="2"/>
      </rPr>
      <t> </t>
    </r>
  </si>
  <si>
    <t>Input Hose Diameter</t>
  </si>
  <si>
    <t>38mm</t>
  </si>
  <si>
    <r>
      <t>20.</t>
    </r>
    <r>
      <rPr>
        <b/>
        <sz val="7"/>
        <color rgb="FF000000"/>
        <rFont val="Times New Roman"/>
        <family val="1"/>
      </rPr>
      <t xml:space="preserve">   </t>
    </r>
    <r>
      <rPr>
        <b/>
        <sz val="11"/>
        <color rgb="FF000000"/>
        <rFont val="Calibri"/>
        <family val="2"/>
      </rPr>
      <t> </t>
    </r>
  </si>
  <si>
    <t>Output Hose Diameter</t>
  </si>
  <si>
    <t>21mm</t>
  </si>
  <si>
    <r>
      <t>21.</t>
    </r>
    <r>
      <rPr>
        <b/>
        <sz val="7"/>
        <color rgb="FF000000"/>
        <rFont val="Times New Roman"/>
        <family val="1"/>
      </rPr>
      <t xml:space="preserve">   </t>
    </r>
    <r>
      <rPr>
        <b/>
        <sz val="11"/>
        <color rgb="FF000000"/>
        <rFont val="Calibri"/>
        <family val="2"/>
      </rPr>
      <t> </t>
    </r>
  </si>
  <si>
    <t>Manual/ A Register reset</t>
  </si>
  <si>
    <t>With a Digital Totalizer</t>
  </si>
  <si>
    <r>
      <t>22.</t>
    </r>
    <r>
      <rPr>
        <b/>
        <sz val="7"/>
        <color rgb="FF000000"/>
        <rFont val="Times New Roman"/>
        <family val="1"/>
      </rPr>
      <t xml:space="preserve">   </t>
    </r>
    <r>
      <rPr>
        <b/>
        <sz val="11"/>
        <color rgb="FF000000"/>
        <rFont val="Calibri"/>
        <family val="2"/>
      </rPr>
      <t> </t>
    </r>
  </si>
  <si>
    <t>Hose joint swivels</t>
  </si>
  <si>
    <t>Multi-plane, full 360° round rotation for easy movement of nozzle.</t>
  </si>
  <si>
    <r>
      <t>23.</t>
    </r>
    <r>
      <rPr>
        <b/>
        <sz val="7"/>
        <color rgb="FF000000"/>
        <rFont val="Times New Roman"/>
        <family val="1"/>
      </rPr>
      <t xml:space="preserve">   </t>
    </r>
    <r>
      <rPr>
        <b/>
        <sz val="11"/>
        <color rgb="FF000000"/>
        <rFont val="Calibri"/>
        <family val="2"/>
      </rPr>
      <t> </t>
    </r>
  </si>
  <si>
    <t>Panels</t>
  </si>
  <si>
    <t>Stainless steel tops and sides</t>
  </si>
  <si>
    <t xml:space="preserve">SPECIFICATIONS FOR FUEL DISPENSING PUMP – DIESEL </t>
  </si>
  <si>
    <t>Dispenser to have the following features:</t>
  </si>
  <si>
    <t>FUEL PUMP</t>
  </si>
  <si>
    <t>Provide, fix and installation of main fuse for pump, connected to main switch by protected cable ,rate includes all wires/connections to main power line and related works.</t>
  </si>
  <si>
    <t xml:space="preserve"> supply and installation of LED lamp 4FT, ceiling type, rate includes wires, switches and labor</t>
  </si>
  <si>
    <t>UNDERGOROUND FUELTANK</t>
  </si>
  <si>
    <t xml:space="preserve">Supply materials and backfill with a selective materials watered and well compacted up to 20 cm. </t>
  </si>
  <si>
    <t>supply materials and fabricate steel shade for the platform 4X 2.5 Meter on frame made of steel rectangular pipes 5x10cm and 4x8cm for grids, on 3'' GI steel pipes 3 Meter height clear, weld fix plate, fix plate to conc. by bolts, as shown with attached design, complete job with anti rust paint and final paint</t>
  </si>
  <si>
    <t>4. 3</t>
  </si>
  <si>
    <t>6. 1</t>
  </si>
  <si>
    <t>5. 1</t>
  </si>
  <si>
    <t>5. 2</t>
  </si>
  <si>
    <t>6. 2</t>
  </si>
  <si>
    <t>Supply materials and backfill around to ensure flood protection with selected materials height of 20cm, rate includes leveling and compaction.</t>
  </si>
  <si>
    <t>3. 2</t>
  </si>
  <si>
    <t>M³</t>
  </si>
  <si>
    <r>
      <rPr>
        <b/>
        <sz val="11"/>
        <color theme="1"/>
        <rFont val="Calibri"/>
        <family val="2"/>
      </rPr>
      <t>M</t>
    </r>
    <r>
      <rPr>
        <sz val="11"/>
        <color theme="1"/>
        <rFont val="Calibri"/>
        <family val="2"/>
      </rPr>
      <t>²</t>
    </r>
  </si>
  <si>
    <r>
      <rPr>
        <b/>
        <sz val="11"/>
        <rFont val="Calibri"/>
        <family val="2"/>
      </rPr>
      <t xml:space="preserve">REINFORCED CONCRETE (1): </t>
    </r>
    <r>
      <rPr>
        <sz val="11"/>
        <rFont val="Calibri"/>
        <family val="2"/>
      </rPr>
      <t>Supply and cast Reinforced Concrete slab; Grade 30N/mm², for the bit base as detailed in the drawings, rate includes reinforce steel and all related materials</t>
    </r>
  </si>
  <si>
    <r>
      <rPr>
        <b/>
        <sz val="11"/>
        <rFont val="Calibri"/>
        <family val="2"/>
      </rPr>
      <t xml:space="preserve">REINFORCED CONCRETE (2): </t>
    </r>
    <r>
      <rPr>
        <sz val="11"/>
        <rFont val="Calibri"/>
        <family val="2"/>
      </rPr>
      <t>Supply and cast Reinforced Concrete slab; Grade 30N/mm², for bit cover as detailed in the drawings with inlet/outlet manholes opening (2 openings with steel covers)  rate includes reinforce steel and all related materials</t>
    </r>
  </si>
  <si>
    <t>Supply and add a sand soil around the tank to be set tilted position and  as detailed in the drawing and as directed by engineer</t>
  </si>
  <si>
    <r>
      <rPr>
        <b/>
        <sz val="11"/>
        <color theme="1"/>
        <rFont val="Corbel"/>
        <family val="2"/>
        <scheme val="minor"/>
      </rPr>
      <t xml:space="preserve">MASONARY WORK: </t>
    </r>
    <r>
      <rPr>
        <sz val="11"/>
        <color theme="1"/>
        <rFont val="Corbel"/>
        <family val="2"/>
        <scheme val="minor"/>
      </rPr>
      <t>Supply materials and build a lining wall with one red brick and C/S mortar as per the attached design.</t>
    </r>
  </si>
  <si>
    <r>
      <rPr>
        <b/>
        <u/>
        <sz val="11"/>
        <color theme="4"/>
        <rFont val="Corbel"/>
        <family val="2"/>
        <scheme val="minor"/>
      </rPr>
      <t>LOCATION:</t>
    </r>
    <r>
      <rPr>
        <b/>
        <sz val="11"/>
        <color theme="4"/>
        <rFont val="Corbel"/>
        <family val="2"/>
        <scheme val="minor"/>
      </rPr>
      <t xml:space="preserve"> </t>
    </r>
    <r>
      <rPr>
        <b/>
        <sz val="11"/>
        <color theme="1"/>
        <rFont val="Corbel"/>
        <family val="2"/>
        <scheme val="minor"/>
      </rPr>
      <t>Multiple Locations</t>
    </r>
  </si>
  <si>
    <t>Mobilization of labor/machinery/workshop for fabrication and maintaining of any kind of work such as from works, concrete, steel, carpentry ...etc. / Clearing and cleaning the site after completing the Job and before final  handover.</t>
  </si>
  <si>
    <t>3. 3</t>
  </si>
  <si>
    <t>3. 4</t>
  </si>
  <si>
    <t>3. 5</t>
  </si>
  <si>
    <t>3. 6</t>
  </si>
  <si>
    <t>3. 7</t>
  </si>
  <si>
    <r>
      <t xml:space="preserve">supply and complete installation and connections of fuel pump, with specifications as attached </t>
    </r>
    <r>
      <rPr>
        <b/>
        <u/>
        <sz val="9"/>
        <color rgb="FF000000"/>
        <rFont val="Verdana"/>
        <family val="2"/>
      </rPr>
      <t xml:space="preserve">(see Pump specifications tap)
</t>
    </r>
    <r>
      <rPr>
        <sz val="9"/>
        <color rgb="FF000000"/>
        <rFont val="Verdana"/>
        <family val="2"/>
      </rPr>
      <t>rate includes fuel piping /power connections and all needed materials</t>
    </r>
  </si>
  <si>
    <r>
      <t>Excavation and removal of surplus material of bit (</t>
    </r>
    <r>
      <rPr>
        <b/>
        <sz val="9"/>
        <color theme="1"/>
        <rFont val="Verdana"/>
        <family val="2"/>
      </rPr>
      <t>4.0X2.5X 2.6 Meter</t>
    </r>
    <r>
      <rPr>
        <sz val="11"/>
        <color theme="1"/>
        <rFont val="Corbel"/>
        <family val="2"/>
        <scheme val="minor"/>
      </rPr>
      <t xml:space="preserve"> </t>
    </r>
    <r>
      <rPr>
        <b/>
        <sz val="11"/>
        <color theme="1"/>
        <rFont val="Corbel"/>
        <family val="2"/>
        <scheme val="minor"/>
      </rPr>
      <t>depth</t>
    </r>
    <r>
      <rPr>
        <sz val="11"/>
        <color theme="1"/>
        <rFont val="Corbel"/>
        <family val="2"/>
        <scheme val="minor"/>
      </rPr>
      <t>) from existing ground level including leveling and ramming bottom, removal of surplus excavated material as directed by engineer.</t>
    </r>
  </si>
  <si>
    <r>
      <t>Supply / Fabricate heavy steel fuel tank</t>
    </r>
    <r>
      <rPr>
        <b/>
        <sz val="9"/>
        <color theme="1"/>
        <rFont val="Corbel"/>
        <family val="2"/>
        <scheme val="minor"/>
      </rPr>
      <t xml:space="preserve"> </t>
    </r>
    <r>
      <rPr>
        <b/>
        <sz val="11"/>
        <color theme="1"/>
        <rFont val="Corbel"/>
        <family val="2"/>
        <scheme val="minor"/>
      </rPr>
      <t>10.000</t>
    </r>
    <r>
      <rPr>
        <b/>
        <sz val="9"/>
        <color theme="1"/>
        <rFont val="Corbel"/>
        <family val="2"/>
        <scheme val="minor"/>
      </rPr>
      <t xml:space="preserve"> LTR:</t>
    </r>
    <r>
      <rPr>
        <b/>
        <sz val="8"/>
        <color theme="1"/>
        <rFont val="Corbel"/>
        <family val="2"/>
        <scheme val="minor"/>
      </rPr>
      <t xml:space="preserve"> </t>
    </r>
    <r>
      <rPr>
        <b/>
        <sz val="10"/>
        <color theme="1"/>
        <rFont val="Corbel"/>
        <family val="2"/>
        <scheme val="minor"/>
      </rPr>
      <t xml:space="preserve">Cylinder/Horizontal, </t>
    </r>
    <r>
      <rPr>
        <b/>
        <sz val="8"/>
        <color theme="1"/>
        <rFont val="Verdana"/>
        <family val="2"/>
      </rPr>
      <t>3.6</t>
    </r>
    <r>
      <rPr>
        <b/>
        <sz val="10"/>
        <color theme="1"/>
        <rFont val="Corbel"/>
        <family val="2"/>
        <scheme val="minor"/>
      </rPr>
      <t>Meter Length/</t>
    </r>
    <r>
      <rPr>
        <b/>
        <sz val="8"/>
        <color theme="1"/>
        <rFont val="Verdana"/>
        <family val="2"/>
      </rPr>
      <t>2.0</t>
    </r>
    <r>
      <rPr>
        <b/>
        <sz val="8"/>
        <color theme="1"/>
        <rFont val="Corbel"/>
        <family val="2"/>
        <scheme val="minor"/>
      </rPr>
      <t xml:space="preserve"> </t>
    </r>
    <r>
      <rPr>
        <b/>
        <sz val="10"/>
        <color theme="1"/>
        <rFont val="Corbel"/>
        <family val="2"/>
        <scheme val="minor"/>
      </rPr>
      <t>meter Diameter clear</t>
    </r>
    <r>
      <rPr>
        <b/>
        <sz val="8"/>
        <color theme="1"/>
        <rFont val="Corbel"/>
        <family val="2"/>
        <scheme val="minor"/>
      </rPr>
      <t>,</t>
    </r>
    <r>
      <rPr>
        <sz val="11"/>
        <color theme="1"/>
        <rFont val="Corbel"/>
        <family val="2"/>
        <scheme val="minor"/>
      </rPr>
      <t xml:space="preserve"> rate include protective paint layers, inlet/outlet valves, covers, placing at final location as directed by engineer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</si>
</sst>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mmmm\-yyyy"/>
    <numFmt numFmtId="165" formatCode="_-[$$-409]* #,##0.00_ ;_-[$$-409]* \-#,##0.00\ ;_-[$$-409]* &quot;-&quot;??_ ;_-@_ "/>
  </numFmts>
  <fonts count="44" x14ac:knownFonts="1">
    <font>
      <sz val="11"/>
      <color theme="1"/>
      <name val="Corbel"/>
      <family val="2"/>
      <scheme val="minor"/>
    </font>
    <font>
      <sz val="11"/>
      <color theme="1"/>
      <name val="Corbel"/>
      <family val="2"/>
      <scheme val="minor"/>
    </font>
    <font>
      <b/>
      <sz val="11"/>
      <color theme="1"/>
      <name val="Corbel"/>
      <family val="2"/>
      <scheme val="minor"/>
    </font>
    <font>
      <sz val="10"/>
      <color theme="1"/>
      <name val="Tahoma"/>
      <family val="2"/>
    </font>
    <font>
      <sz val="10"/>
      <color theme="1"/>
      <name val="Corbel"/>
      <family val="2"/>
      <scheme val="minor"/>
    </font>
    <font>
      <b/>
      <sz val="9"/>
      <color theme="1"/>
      <name val="Verdana"/>
      <family val="2"/>
    </font>
    <font>
      <b/>
      <sz val="9"/>
      <name val="Verdana"/>
      <family val="2"/>
    </font>
    <font>
      <b/>
      <sz val="9"/>
      <color rgb="FF000000"/>
      <name val="Verdana"/>
      <family val="2"/>
    </font>
    <font>
      <b/>
      <sz val="9"/>
      <color theme="3"/>
      <name val="Verdana"/>
      <family val="2"/>
    </font>
    <font>
      <b/>
      <sz val="11"/>
      <color rgb="FF000000"/>
      <name val="Corbel"/>
      <family val="2"/>
    </font>
    <font>
      <b/>
      <sz val="10"/>
      <color rgb="FF000000"/>
      <name val="Corbel"/>
      <family val="2"/>
    </font>
    <font>
      <sz val="10"/>
      <color rgb="FF000000"/>
      <name val="Corbel"/>
      <family val="2"/>
    </font>
    <font>
      <b/>
      <sz val="10"/>
      <name val="Corbel"/>
      <family val="2"/>
    </font>
    <font>
      <b/>
      <sz val="9"/>
      <color rgb="FF000000"/>
      <name val="Calibri"/>
      <family val="2"/>
    </font>
    <font>
      <b/>
      <u/>
      <sz val="11"/>
      <color theme="1"/>
      <name val="Corbel"/>
      <family val="2"/>
      <scheme val="minor"/>
    </font>
    <font>
      <b/>
      <sz val="11"/>
      <color theme="1"/>
      <name val="Calibri"/>
      <family val="2"/>
    </font>
    <font>
      <b/>
      <sz val="10"/>
      <color theme="1"/>
      <name val="Corbel"/>
      <family val="2"/>
      <scheme val="minor"/>
    </font>
    <font>
      <sz val="10"/>
      <name val="Corbel"/>
      <family val="2"/>
      <scheme val="minor"/>
    </font>
    <font>
      <b/>
      <sz val="10"/>
      <color indexed="8"/>
      <name val="Corbel"/>
      <family val="2"/>
      <scheme val="minor"/>
    </font>
    <font>
      <sz val="9"/>
      <color rgb="FF000000"/>
      <name val="Verdana"/>
      <family val="2"/>
    </font>
    <font>
      <sz val="9"/>
      <color theme="1"/>
      <name val="Verdana"/>
      <family val="2"/>
    </font>
    <font>
      <sz val="9"/>
      <color indexed="8"/>
      <name val="Verdana"/>
      <family val="2"/>
    </font>
    <font>
      <b/>
      <sz val="9"/>
      <color indexed="8"/>
      <name val="Verdana"/>
      <family val="2"/>
    </font>
    <font>
      <b/>
      <sz val="10"/>
      <color theme="1"/>
      <name val="Calibri"/>
      <family val="2"/>
    </font>
    <font>
      <sz val="9"/>
      <color theme="1"/>
      <name val="Calibri"/>
      <family val="2"/>
    </font>
    <font>
      <sz val="8"/>
      <name val="Corbel"/>
      <family val="2"/>
      <scheme val="minor"/>
    </font>
    <font>
      <b/>
      <sz val="11"/>
      <color theme="4"/>
      <name val="Corbel"/>
      <family val="2"/>
      <scheme val="minor"/>
    </font>
    <font>
      <b/>
      <u/>
      <sz val="11"/>
      <color theme="4"/>
      <name val="Corbel"/>
      <family val="2"/>
      <scheme val="minor"/>
    </font>
    <font>
      <b/>
      <u/>
      <sz val="12"/>
      <color theme="4"/>
      <name val="Calibri"/>
      <family val="2"/>
    </font>
    <font>
      <b/>
      <sz val="12"/>
      <color theme="4"/>
      <name val="Calibri"/>
      <family val="2"/>
    </font>
    <font>
      <b/>
      <sz val="9"/>
      <color theme="4"/>
      <name val="Verdana"/>
      <family val="2"/>
    </font>
    <font>
      <b/>
      <sz val="10"/>
      <color rgb="FF000000"/>
      <name val="Calibri"/>
      <family val="2"/>
    </font>
    <font>
      <b/>
      <sz val="8"/>
      <color theme="1"/>
      <name val="Verdana"/>
      <family val="2"/>
    </font>
    <font>
      <b/>
      <sz val="12"/>
      <color rgb="FF000000"/>
      <name val="Corbel"/>
      <family val="2"/>
    </font>
    <font>
      <sz val="11"/>
      <color theme="1"/>
      <name val="Calibri"/>
      <family val="2"/>
    </font>
    <font>
      <b/>
      <sz val="11"/>
      <color rgb="FF000000"/>
      <name val="Calibri"/>
      <family val="2"/>
    </font>
    <font>
      <b/>
      <sz val="7"/>
      <color rgb="FF000000"/>
      <name val="Times New Roman"/>
      <family val="1"/>
    </font>
    <font>
      <sz val="11"/>
      <color rgb="FF202124"/>
      <name val="Arial"/>
      <family val="2"/>
    </font>
    <font>
      <b/>
      <sz val="11"/>
      <color rgb="FF202124"/>
      <name val="Arial"/>
      <family val="2"/>
    </font>
    <font>
      <b/>
      <u/>
      <sz val="9"/>
      <color rgb="FF000000"/>
      <name val="Verdana"/>
      <family val="2"/>
    </font>
    <font>
      <sz val="11"/>
      <name val="Calibri"/>
      <family val="2"/>
    </font>
    <font>
      <b/>
      <sz val="11"/>
      <name val="Calibri"/>
      <family val="2"/>
    </font>
    <font>
      <b/>
      <sz val="8"/>
      <color theme="1"/>
      <name val="Corbel"/>
      <family val="2"/>
      <scheme val="minor"/>
    </font>
    <font>
      <b/>
      <sz val="9"/>
      <color theme="1"/>
      <name val="Corbel"/>
      <family val="2"/>
      <scheme val="minor"/>
    </font>
  </fonts>
  <fills count="7">
    <fill>
      <patternFill patternType="none"/>
    </fill>
    <fill>
      <patternFill patternType="gray125"/>
    </fill>
    <fill>
      <patternFill patternType="solid">
        <fgColor theme="5" tint="0.79998168889431442"/>
        <bgColor indexed="64"/>
      </patternFill>
    </fill>
    <fill>
      <patternFill patternType="solid">
        <fgColor rgb="FF88DEFF"/>
        <bgColor rgb="FF000000"/>
      </patternFill>
    </fill>
    <fill>
      <patternFill patternType="solid">
        <fgColor rgb="FFC4EFFF"/>
        <bgColor rgb="FF000000"/>
      </patternFill>
    </fill>
    <fill>
      <patternFill patternType="solid">
        <fgColor rgb="FFFFFFFF"/>
        <bgColor rgb="FF000000"/>
      </patternFill>
    </fill>
    <fill>
      <patternFill patternType="solid">
        <fgColor theme="2" tint="-0.249977111117893"/>
        <bgColor indexed="64"/>
      </patternFill>
    </fill>
  </fills>
  <borders count="34">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bottom/>
      <diagonal/>
    </border>
    <border>
      <left/>
      <right style="medium">
        <color indexed="64"/>
      </right>
      <top/>
      <bottom/>
      <diagonal/>
    </border>
    <border>
      <left/>
      <right style="double">
        <color indexed="64"/>
      </right>
      <top/>
      <bottom style="medium">
        <color indexed="64"/>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style="double">
        <color indexed="64"/>
      </right>
      <top/>
      <bottom style="double">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applyAlignment="0"/>
    <xf numFmtId="0" fontId="1" fillId="0" borderId="0" applyAlignment="0"/>
    <xf numFmtId="43" fontId="1" fillId="0" borderId="0" applyFont="0" applyFill="0" applyBorder="0" applyAlignment="0" applyProtection="0"/>
  </cellStyleXfs>
  <cellXfs count="88">
    <xf numFmtId="0" fontId="0" fillId="0" borderId="0" xfId="0"/>
    <xf numFmtId="0" fontId="0" fillId="0" borderId="0" xfId="0" applyBorder="1"/>
    <xf numFmtId="0" fontId="2" fillId="0" borderId="0" xfId="0" applyFont="1" applyAlignment="1">
      <alignment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2" xfId="0" applyFont="1" applyBorder="1" applyAlignment="1">
      <alignment horizontal="center" vertical="center" wrapText="1"/>
    </xf>
    <xf numFmtId="0" fontId="2" fillId="0" borderId="0" xfId="0" applyFont="1" applyAlignment="1">
      <alignment vertical="center" wrapText="1"/>
    </xf>
    <xf numFmtId="0" fontId="4" fillId="0" borderId="0" xfId="0" applyFont="1" applyAlignment="1">
      <alignment horizontal="left" vertical="center" wrapText="1"/>
    </xf>
    <xf numFmtId="0" fontId="8" fillId="0" borderId="0" xfId="0" applyFont="1" applyAlignment="1">
      <alignment horizontal="center" vertical="center" wrapText="1"/>
    </xf>
    <xf numFmtId="0" fontId="7" fillId="0" borderId="2" xfId="0" applyFont="1" applyFill="1" applyBorder="1" applyAlignment="1">
      <alignment horizontal="center" vertical="center" wrapText="1"/>
    </xf>
    <xf numFmtId="1" fontId="7" fillId="0" borderId="2" xfId="2"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3" fillId="0" borderId="0" xfId="0" applyFont="1" applyBorder="1" applyAlignment="1">
      <alignment horizontal="left" vertical="top"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2" fillId="4" borderId="5" xfId="1" applyFont="1" applyFill="1" applyBorder="1" applyAlignment="1">
      <alignment vertical="center" wrapText="1" readingOrder="1"/>
    </xf>
    <xf numFmtId="0" fontId="12" fillId="4" borderId="6" xfId="1" applyFont="1" applyFill="1" applyBorder="1" applyAlignment="1">
      <alignment vertical="center" wrapText="1" readingOrder="1"/>
    </xf>
    <xf numFmtId="0" fontId="10" fillId="4" borderId="6" xfId="0" applyFont="1" applyFill="1" applyBorder="1" applyAlignment="1">
      <alignment vertical="center" wrapText="1"/>
    </xf>
    <xf numFmtId="0" fontId="7" fillId="0" borderId="2" xfId="3" applyNumberFormat="1" applyFont="1" applyFill="1" applyBorder="1" applyAlignment="1">
      <alignment horizontal="center" vertical="center" wrapText="1"/>
    </xf>
    <xf numFmtId="3" fontId="18" fillId="0" borderId="2" xfId="2" applyNumberFormat="1" applyFont="1" applyBorder="1" applyAlignment="1">
      <alignment horizontal="center" vertical="center" wrapText="1"/>
    </xf>
    <xf numFmtId="0" fontId="0" fillId="0" borderId="0" xfId="0" applyAlignment="1">
      <alignment wrapText="1"/>
    </xf>
    <xf numFmtId="0" fontId="19" fillId="0" borderId="2" xfId="0" applyFont="1" applyFill="1" applyBorder="1" applyAlignment="1">
      <alignment horizontal="left" vertical="center" wrapText="1"/>
    </xf>
    <xf numFmtId="0" fontId="19" fillId="0" borderId="8" xfId="0" applyFont="1" applyFill="1" applyBorder="1" applyAlignment="1">
      <alignment horizontal="left" vertical="center" wrapText="1"/>
    </xf>
    <xf numFmtId="0" fontId="21" fillId="0" borderId="2" xfId="2" applyFont="1" applyFill="1" applyBorder="1" applyAlignment="1">
      <alignment horizontal="left" vertical="center" wrapText="1" readingOrder="1"/>
    </xf>
    <xf numFmtId="0" fontId="20" fillId="0" borderId="2" xfId="0" applyFont="1" applyBorder="1" applyAlignment="1">
      <alignment horizontal="left" vertical="center" wrapText="1"/>
    </xf>
    <xf numFmtId="0" fontId="19" fillId="0" borderId="7" xfId="0" applyFont="1" applyFill="1" applyBorder="1" applyAlignment="1">
      <alignment horizontal="left" vertical="center" wrapText="1"/>
    </xf>
    <xf numFmtId="0" fontId="20" fillId="0" borderId="0" xfId="0" applyFont="1" applyBorder="1" applyAlignment="1">
      <alignment horizontal="left" vertical="top" wrapText="1"/>
    </xf>
    <xf numFmtId="0" fontId="7" fillId="4" borderId="6" xfId="0" applyFont="1" applyFill="1" applyBorder="1" applyAlignment="1">
      <alignment vertical="center" wrapText="1"/>
    </xf>
    <xf numFmtId="0" fontId="6" fillId="4" borderId="6" xfId="1" applyFont="1" applyFill="1" applyBorder="1" applyAlignment="1">
      <alignment vertical="center" wrapText="1" readingOrder="1"/>
    </xf>
    <xf numFmtId="1" fontId="6" fillId="0" borderId="2" xfId="2" applyNumberFormat="1" applyFont="1" applyBorder="1" applyAlignment="1">
      <alignment horizontal="center" vertical="center" wrapText="1"/>
    </xf>
    <xf numFmtId="0" fontId="14" fillId="0" borderId="0" xfId="0" applyFont="1" applyAlignment="1">
      <alignment horizontal="left" vertical="center" wrapText="1"/>
    </xf>
    <xf numFmtId="164" fontId="23" fillId="0" borderId="0" xfId="0" applyNumberFormat="1" applyFont="1" applyBorder="1" applyAlignment="1">
      <alignment horizontal="left" vertical="center" wrapText="1"/>
    </xf>
    <xf numFmtId="0" fontId="30" fillId="0" borderId="0" xfId="0" applyFont="1" applyAlignment="1">
      <alignment horizontal="center" vertical="center" wrapText="1"/>
    </xf>
    <xf numFmtId="165" fontId="32" fillId="0" borderId="0" xfId="0" applyNumberFormat="1" applyFont="1" applyAlignment="1">
      <alignment horizontal="center" vertical="center" wrapText="1"/>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10" fillId="4" borderId="12" xfId="0" applyFont="1" applyFill="1" applyBorder="1" applyAlignment="1">
      <alignment horizontal="center" vertical="center"/>
    </xf>
    <xf numFmtId="0" fontId="11" fillId="0" borderId="12" xfId="0" applyFont="1" applyFill="1" applyBorder="1" applyAlignment="1">
      <alignment horizontal="center" vertical="center" readingOrder="1"/>
    </xf>
    <xf numFmtId="0" fontId="7" fillId="0" borderId="13" xfId="0" applyFont="1" applyFill="1" applyBorder="1" applyAlignment="1">
      <alignment horizontal="center" vertical="center" wrapText="1"/>
    </xf>
    <xf numFmtId="0" fontId="7" fillId="4" borderId="14" xfId="0" applyFont="1" applyFill="1" applyBorder="1" applyAlignment="1">
      <alignment vertical="center" wrapText="1"/>
    </xf>
    <xf numFmtId="0" fontId="11" fillId="0" borderId="15" xfId="0" applyFont="1" applyFill="1" applyBorder="1" applyAlignment="1">
      <alignment horizontal="center" vertical="center"/>
    </xf>
    <xf numFmtId="0" fontId="7" fillId="0" borderId="16" xfId="0" applyFont="1" applyFill="1" applyBorder="1" applyAlignment="1">
      <alignment horizontal="center" vertical="center" wrapText="1"/>
    </xf>
    <xf numFmtId="0" fontId="6" fillId="4" borderId="14" xfId="1" applyFont="1" applyFill="1" applyBorder="1" applyAlignment="1">
      <alignment vertical="center" wrapText="1" readingOrder="1"/>
    </xf>
    <xf numFmtId="3" fontId="7" fillId="0" borderId="13" xfId="2" applyNumberFormat="1" applyFont="1" applyFill="1" applyBorder="1" applyAlignment="1">
      <alignment horizontal="center" vertical="center" wrapText="1"/>
    </xf>
    <xf numFmtId="0" fontId="16" fillId="2" borderId="12" xfId="0" applyFont="1" applyFill="1" applyBorder="1" applyAlignment="1">
      <alignment horizontal="center" vertical="center"/>
    </xf>
    <xf numFmtId="0" fontId="17" fillId="0" borderId="12" xfId="2" applyFont="1" applyFill="1" applyBorder="1" applyAlignment="1">
      <alignment horizontal="center" vertical="center" wrapText="1" readingOrder="1"/>
    </xf>
    <xf numFmtId="3" fontId="22" fillId="0" borderId="13" xfId="2" applyNumberFormat="1" applyFont="1" applyBorder="1" applyAlignment="1">
      <alignment horizontal="center" vertical="center" wrapText="1"/>
    </xf>
    <xf numFmtId="0" fontId="5" fillId="0" borderId="13" xfId="0" applyFont="1" applyBorder="1" applyAlignment="1">
      <alignment horizontal="center" vertical="center" wrapText="1"/>
    </xf>
    <xf numFmtId="3" fontId="7" fillId="0" borderId="17" xfId="2" applyNumberFormat="1" applyFont="1" applyFill="1" applyBorder="1" applyAlignment="1">
      <alignment horizontal="center" vertical="center" wrapText="1"/>
    </xf>
    <xf numFmtId="165" fontId="7" fillId="5" borderId="20" xfId="0" applyNumberFormat="1" applyFont="1" applyFill="1" applyBorder="1" applyAlignment="1">
      <alignment horizontal="left" vertical="center" wrapText="1"/>
    </xf>
    <xf numFmtId="0" fontId="35" fillId="0" borderId="24" xfId="0" applyFont="1" applyFill="1" applyBorder="1" applyAlignment="1">
      <alignment horizontal="right" vertical="center" wrapText="1"/>
    </xf>
    <xf numFmtId="0" fontId="35" fillId="0" borderId="25" xfId="0" applyFont="1" applyFill="1" applyBorder="1" applyAlignment="1">
      <alignment vertical="center" wrapText="1"/>
    </xf>
    <xf numFmtId="0" fontId="35" fillId="0" borderId="26" xfId="0" applyFont="1" applyFill="1" applyBorder="1" applyAlignment="1">
      <alignment vertical="center" wrapText="1"/>
    </xf>
    <xf numFmtId="0" fontId="35" fillId="0" borderId="27" xfId="0" applyFont="1" applyFill="1" applyBorder="1" applyAlignment="1">
      <alignment horizontal="right" vertical="center" wrapText="1"/>
    </xf>
    <xf numFmtId="0" fontId="35" fillId="0" borderId="4" xfId="0" applyFont="1" applyFill="1" applyBorder="1" applyAlignment="1">
      <alignment vertical="center" wrapText="1"/>
    </xf>
    <xf numFmtId="0" fontId="35" fillId="0" borderId="28" xfId="0" applyFont="1" applyFill="1" applyBorder="1" applyAlignment="1">
      <alignment horizontal="right" vertical="center" wrapText="1"/>
    </xf>
    <xf numFmtId="0" fontId="35" fillId="0" borderId="29" xfId="0" applyFont="1" applyFill="1" applyBorder="1" applyAlignment="1">
      <alignment vertical="center" wrapText="1"/>
    </xf>
    <xf numFmtId="0" fontId="35" fillId="0" borderId="26" xfId="0" applyFont="1" applyFill="1" applyBorder="1" applyAlignment="1">
      <alignment horizontal="center" vertical="center" wrapText="1"/>
    </xf>
    <xf numFmtId="0" fontId="35" fillId="0" borderId="30" xfId="0" applyFont="1" applyFill="1" applyBorder="1" applyAlignment="1">
      <alignment horizontal="right" vertical="center" wrapText="1"/>
    </xf>
    <xf numFmtId="0" fontId="35" fillId="0" borderId="31" xfId="0" applyFont="1" applyFill="1" applyBorder="1" applyAlignment="1">
      <alignment vertical="center" wrapText="1"/>
    </xf>
    <xf numFmtId="0" fontId="35" fillId="0" borderId="32" xfId="0" applyFont="1" applyFill="1" applyBorder="1" applyAlignment="1">
      <alignment vertical="center" wrapText="1"/>
    </xf>
    <xf numFmtId="0" fontId="15" fillId="6" borderId="21" xfId="0" applyFont="1" applyFill="1" applyBorder="1" applyAlignment="1">
      <alignment horizontal="center" vertical="center" wrapText="1"/>
    </xf>
    <xf numFmtId="0" fontId="15" fillId="6" borderId="22" xfId="0" applyFont="1" applyFill="1" applyBorder="1" applyAlignment="1">
      <alignment horizontal="center" vertical="center" wrapText="1"/>
    </xf>
    <xf numFmtId="0" fontId="15" fillId="6" borderId="23" xfId="0" applyFont="1" applyFill="1" applyBorder="1" applyAlignment="1">
      <alignment horizontal="center" vertical="center" wrapText="1"/>
    </xf>
    <xf numFmtId="0" fontId="0" fillId="0" borderId="2" xfId="0" applyBorder="1" applyAlignment="1">
      <alignment horizontal="left" vertical="center" wrapText="1"/>
    </xf>
    <xf numFmtId="0" fontId="40" fillId="0" borderId="2" xfId="0" applyFont="1" applyBorder="1" applyAlignment="1">
      <alignment horizontal="left" vertical="center" wrapText="1" readingOrder="1"/>
    </xf>
    <xf numFmtId="0" fontId="0" fillId="0" borderId="12" xfId="0" applyBorder="1" applyAlignment="1">
      <alignment horizontal="center" vertical="center"/>
    </xf>
    <xf numFmtId="0" fontId="0" fillId="0" borderId="0" xfId="0" applyBorder="1" applyAlignment="1">
      <alignment horizontal="left" vertical="center" wrapText="1"/>
    </xf>
    <xf numFmtId="0" fontId="34" fillId="0" borderId="8" xfId="0" applyFont="1" applyFill="1" applyBorder="1" applyAlignment="1">
      <alignment horizontal="center" vertical="center" wrapText="1"/>
    </xf>
    <xf numFmtId="0" fontId="16" fillId="2" borderId="13" xfId="0" applyFont="1" applyFill="1" applyBorder="1" applyAlignment="1">
      <alignment vertical="center"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xf numFmtId="0" fontId="3" fillId="0" borderId="4" xfId="0" applyFont="1" applyBorder="1" applyAlignment="1">
      <alignment horizontal="left" vertical="top" wrapText="1"/>
    </xf>
    <xf numFmtId="0" fontId="33"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10" fillId="4" borderId="2" xfId="0" applyFont="1" applyFill="1" applyBorder="1" applyAlignment="1">
      <alignment horizontal="left" vertical="center" wrapText="1"/>
    </xf>
    <xf numFmtId="0" fontId="10" fillId="4" borderId="13"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2" fillId="0" borderId="0" xfId="0" applyFont="1" applyAlignment="1">
      <alignment horizontal="center" vertical="center"/>
    </xf>
    <xf numFmtId="0" fontId="0" fillId="0" borderId="0" xfId="0" applyAlignment="1">
      <alignment horizontal="left"/>
    </xf>
  </cellXfs>
  <cellStyles count="4">
    <cellStyle name="Comma" xfId="3" builtinId="3"/>
    <cellStyle name="Normal" xfId="0" builtinId="0"/>
    <cellStyle name="Normal 2" xfId="1" xr:uid="{00000000-0005-0000-0000-000002000000}"/>
    <cellStyle name="Normal 4" xfId="2" xr:uid="{00000000-0005-0000-0000-000003000000}"/>
  </cellStyles>
  <dxfs count="0"/>
  <tableStyles count="0" defaultTableStyle="TableStyleMedium2" defaultPivotStyle="PivotStyleLight16"/>
  <colors>
    <mruColors>
      <color rgb="FFFEF8AC"/>
      <color rgb="FF21C5FF"/>
      <color rgb="FF00AAE6"/>
      <color rgb="FF00B0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Headlines">
  <a:themeElements>
    <a:clrScheme name="Blue">
      <a:dk1>
        <a:sysClr val="windowText" lastClr="000000"/>
      </a:dk1>
      <a:lt1>
        <a:sysClr val="window" lastClr="FFFFFF"/>
      </a:lt1>
      <a:dk2>
        <a:srgbClr val="17406D"/>
      </a:dk2>
      <a:lt2>
        <a:srgbClr val="DBEF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Headlines">
      <a:majorFont>
        <a:latin typeface="Century Schoolbook" panose="02040604050505020304"/>
        <a:ea typeface=""/>
        <a:cs typeface=""/>
        <a:font script="Jpan" typeface="メイリオ"/>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34"/>
  <sheetViews>
    <sheetView tabSelected="1" zoomScaleNormal="100" workbookViewId="0">
      <selection activeCell="C4" sqref="C4"/>
    </sheetView>
  </sheetViews>
  <sheetFormatPr defaultRowHeight="14.4" x14ac:dyDescent="0.3"/>
  <cols>
    <col min="1" max="1" width="6.88671875" style="4" customWidth="1"/>
    <col min="2" max="2" width="62" style="10" customWidth="1"/>
    <col min="3" max="4" width="14.21875" style="6" customWidth="1"/>
    <col min="5" max="5" width="14.5546875" style="6" customWidth="1"/>
    <col min="6" max="6" width="15.6640625" style="6" customWidth="1"/>
  </cols>
  <sheetData>
    <row r="2" spans="1:9" ht="22.2" customHeight="1" x14ac:dyDescent="0.3">
      <c r="B2" s="9" t="s">
        <v>22</v>
      </c>
      <c r="C2" s="35" t="s">
        <v>26</v>
      </c>
      <c r="D2" s="11"/>
    </row>
    <row r="3" spans="1:9" ht="22.2" customHeight="1" x14ac:dyDescent="0.3">
      <c r="B3" s="33" t="s">
        <v>123</v>
      </c>
      <c r="C3" s="11"/>
      <c r="D3" s="11"/>
    </row>
    <row r="4" spans="1:9" s="1" customFormat="1" ht="16.8" customHeight="1" x14ac:dyDescent="0.3">
      <c r="A4" s="3"/>
      <c r="B4" s="34" t="s">
        <v>23</v>
      </c>
      <c r="C4" s="7"/>
      <c r="D4" s="7"/>
      <c r="E4" s="7"/>
      <c r="F4" s="7"/>
    </row>
    <row r="5" spans="1:9" s="1" customFormat="1" ht="16.8" customHeight="1" thickBot="1" x14ac:dyDescent="0.35">
      <c r="A5" s="3"/>
      <c r="B5" s="5"/>
      <c r="C5" s="7"/>
      <c r="D5" s="7"/>
      <c r="E5" s="7"/>
      <c r="F5" s="7"/>
    </row>
    <row r="6" spans="1:9" ht="45" customHeight="1" thickBot="1" x14ac:dyDescent="0.35">
      <c r="A6" s="76" t="s">
        <v>1</v>
      </c>
      <c r="B6" s="77"/>
      <c r="C6" s="77"/>
      <c r="D6" s="77"/>
      <c r="E6" s="77"/>
      <c r="F6" s="78"/>
    </row>
    <row r="7" spans="1:9" ht="26.4" customHeight="1" thickBot="1" x14ac:dyDescent="0.35">
      <c r="A7" s="15"/>
      <c r="B7" s="15"/>
      <c r="C7" s="15"/>
      <c r="D7" s="29"/>
      <c r="E7" s="29"/>
      <c r="F7" s="29"/>
    </row>
    <row r="8" spans="1:9" ht="26.4" customHeight="1" x14ac:dyDescent="0.3">
      <c r="A8" s="37" t="s">
        <v>0</v>
      </c>
      <c r="B8" s="38" t="s">
        <v>17</v>
      </c>
      <c r="C8" s="39" t="s">
        <v>18</v>
      </c>
      <c r="D8" s="40" t="s">
        <v>19</v>
      </c>
      <c r="E8" s="40" t="s">
        <v>20</v>
      </c>
      <c r="F8" s="41" t="s">
        <v>21</v>
      </c>
    </row>
    <row r="9" spans="1:9" ht="26.4" customHeight="1" x14ac:dyDescent="0.3">
      <c r="A9" s="42">
        <v>1</v>
      </c>
      <c r="B9" s="81" t="s">
        <v>25</v>
      </c>
      <c r="C9" s="81"/>
      <c r="D9" s="81"/>
      <c r="E9" s="81"/>
      <c r="F9" s="82"/>
    </row>
    <row r="10" spans="1:9" ht="52.8" customHeight="1" x14ac:dyDescent="0.3">
      <c r="A10" s="43" t="s">
        <v>5</v>
      </c>
      <c r="B10" s="24" t="s">
        <v>124</v>
      </c>
      <c r="C10" s="12" t="s">
        <v>2</v>
      </c>
      <c r="D10" s="12">
        <v>1</v>
      </c>
      <c r="E10" s="12">
        <v>500</v>
      </c>
      <c r="F10" s="44">
        <f>SUM(D10*E10)</f>
        <v>500</v>
      </c>
    </row>
    <row r="11" spans="1:9" ht="25.8" customHeight="1" x14ac:dyDescent="0.3">
      <c r="A11" s="42">
        <v>2</v>
      </c>
      <c r="B11" s="20" t="s">
        <v>104</v>
      </c>
      <c r="C11" s="20"/>
      <c r="D11" s="30"/>
      <c r="E11" s="30"/>
      <c r="F11" s="45"/>
    </row>
    <row r="12" spans="1:9" ht="46.8" customHeight="1" x14ac:dyDescent="0.3">
      <c r="A12" s="46" t="s">
        <v>7</v>
      </c>
      <c r="B12" s="25" t="s">
        <v>130</v>
      </c>
      <c r="C12" s="17" t="s">
        <v>2</v>
      </c>
      <c r="D12" s="17">
        <v>1</v>
      </c>
      <c r="E12" s="17">
        <v>4500</v>
      </c>
      <c r="F12" s="47">
        <f>SUM(D12*E12)</f>
        <v>4500</v>
      </c>
    </row>
    <row r="13" spans="1:9" ht="26.4" customHeight="1" x14ac:dyDescent="0.3">
      <c r="A13" s="42">
        <v>3</v>
      </c>
      <c r="B13" s="18" t="s">
        <v>107</v>
      </c>
      <c r="C13" s="19"/>
      <c r="D13" s="31"/>
      <c r="E13" s="31"/>
      <c r="F13" s="48"/>
    </row>
    <row r="14" spans="1:9" ht="73.8" customHeight="1" x14ac:dyDescent="0.3">
      <c r="A14" s="72" t="s">
        <v>8</v>
      </c>
      <c r="B14" s="70" t="s">
        <v>132</v>
      </c>
      <c r="C14" s="17" t="s">
        <v>3</v>
      </c>
      <c r="D14" s="17">
        <v>1</v>
      </c>
      <c r="E14" s="17">
        <v>3850</v>
      </c>
      <c r="F14" s="47">
        <f>D14*E14</f>
        <v>3850</v>
      </c>
      <c r="G14" s="23"/>
      <c r="H14" s="23"/>
      <c r="I14" s="23"/>
    </row>
    <row r="15" spans="1:9" ht="67.8" customHeight="1" x14ac:dyDescent="0.3">
      <c r="A15" s="72" t="s">
        <v>116</v>
      </c>
      <c r="B15" s="70" t="s">
        <v>131</v>
      </c>
      <c r="C15" s="17" t="s">
        <v>117</v>
      </c>
      <c r="D15" s="17">
        <v>26</v>
      </c>
      <c r="E15" s="17">
        <v>35</v>
      </c>
      <c r="F15" s="47">
        <f>D15*E15</f>
        <v>910</v>
      </c>
      <c r="G15" s="23"/>
      <c r="H15" s="23"/>
      <c r="I15" s="23"/>
    </row>
    <row r="16" spans="1:9" ht="38.4" customHeight="1" x14ac:dyDescent="0.3">
      <c r="A16" s="72" t="s">
        <v>125</v>
      </c>
      <c r="B16" s="70" t="s">
        <v>108</v>
      </c>
      <c r="C16" s="17" t="s">
        <v>117</v>
      </c>
      <c r="D16" s="17">
        <v>3</v>
      </c>
      <c r="E16" s="17">
        <v>50</v>
      </c>
      <c r="F16" s="47">
        <f>D16*E16</f>
        <v>150</v>
      </c>
      <c r="G16" s="23"/>
      <c r="H16" s="23"/>
      <c r="I16" s="23"/>
    </row>
    <row r="17" spans="1:9" ht="59.4" customHeight="1" x14ac:dyDescent="0.3">
      <c r="A17" s="72" t="s">
        <v>126</v>
      </c>
      <c r="B17" s="71" t="s">
        <v>119</v>
      </c>
      <c r="C17" s="17" t="s">
        <v>117</v>
      </c>
      <c r="D17" s="17">
        <f>2.5*4*0.2</f>
        <v>2</v>
      </c>
      <c r="E17" s="17">
        <v>750</v>
      </c>
      <c r="F17" s="47">
        <f t="shared" ref="F17:F20" si="0">D17*E17</f>
        <v>1500</v>
      </c>
      <c r="G17" s="23"/>
      <c r="H17" s="23"/>
      <c r="I17" s="23"/>
    </row>
    <row r="18" spans="1:9" ht="60.6" customHeight="1" x14ac:dyDescent="0.3">
      <c r="A18" s="72" t="s">
        <v>127</v>
      </c>
      <c r="B18" s="71" t="s">
        <v>120</v>
      </c>
      <c r="C18" s="17" t="s">
        <v>117</v>
      </c>
      <c r="D18" s="17">
        <v>2.4</v>
      </c>
      <c r="E18" s="17">
        <v>750</v>
      </c>
      <c r="F18" s="47">
        <f t="shared" si="0"/>
        <v>1800</v>
      </c>
      <c r="G18" s="23"/>
      <c r="H18" s="23"/>
      <c r="I18" s="23"/>
    </row>
    <row r="19" spans="1:9" ht="44.4" customHeight="1" x14ac:dyDescent="0.3">
      <c r="A19" s="72" t="s">
        <v>128</v>
      </c>
      <c r="B19" s="70" t="s">
        <v>122</v>
      </c>
      <c r="C19" s="74" t="s">
        <v>118</v>
      </c>
      <c r="D19" s="17">
        <v>39</v>
      </c>
      <c r="E19" s="17">
        <v>100</v>
      </c>
      <c r="F19" s="47">
        <f t="shared" si="0"/>
        <v>3900</v>
      </c>
      <c r="G19" s="23"/>
      <c r="H19" s="23"/>
      <c r="I19" s="23"/>
    </row>
    <row r="20" spans="1:9" ht="37.799999999999997" customHeight="1" x14ac:dyDescent="0.3">
      <c r="A20" s="72" t="s">
        <v>129</v>
      </c>
      <c r="B20" s="73" t="s">
        <v>121</v>
      </c>
      <c r="C20" s="17" t="s">
        <v>2</v>
      </c>
      <c r="D20" s="17">
        <v>1</v>
      </c>
      <c r="E20" s="17">
        <v>200</v>
      </c>
      <c r="F20" s="47">
        <f t="shared" si="0"/>
        <v>200</v>
      </c>
      <c r="G20" s="23"/>
      <c r="H20" s="23"/>
      <c r="I20" s="23"/>
    </row>
    <row r="21" spans="1:9" ht="26.4" customHeight="1" x14ac:dyDescent="0.3">
      <c r="A21" s="42">
        <v>4</v>
      </c>
      <c r="B21" s="18" t="s">
        <v>24</v>
      </c>
      <c r="C21" s="19"/>
      <c r="D21" s="31"/>
      <c r="E21" s="31"/>
      <c r="F21" s="48"/>
    </row>
    <row r="22" spans="1:9" ht="39" customHeight="1" x14ac:dyDescent="0.3">
      <c r="A22" s="51" t="s">
        <v>11</v>
      </c>
      <c r="B22" s="27" t="s">
        <v>27</v>
      </c>
      <c r="C22" s="14" t="s">
        <v>15</v>
      </c>
      <c r="D22" s="8">
        <v>1</v>
      </c>
      <c r="E22" s="8">
        <v>300</v>
      </c>
      <c r="F22" s="53">
        <f>SUM(D22*E22)</f>
        <v>300</v>
      </c>
      <c r="G22" s="23"/>
      <c r="H22" s="23"/>
      <c r="I22" s="23"/>
    </row>
    <row r="23" spans="1:9" ht="42.6" customHeight="1" x14ac:dyDescent="0.3">
      <c r="A23" s="51" t="s">
        <v>12</v>
      </c>
      <c r="B23" s="27" t="s">
        <v>30</v>
      </c>
      <c r="C23" s="14" t="s">
        <v>15</v>
      </c>
      <c r="D23" s="8">
        <v>1</v>
      </c>
      <c r="E23" s="8">
        <v>650</v>
      </c>
      <c r="F23" s="53">
        <f>SUM(D23*E23)</f>
        <v>650</v>
      </c>
      <c r="G23" s="23"/>
      <c r="H23" s="23"/>
      <c r="I23" s="23"/>
    </row>
    <row r="24" spans="1:9" ht="39.6" customHeight="1" x14ac:dyDescent="0.3">
      <c r="A24" s="51" t="s">
        <v>110</v>
      </c>
      <c r="B24" s="24" t="s">
        <v>28</v>
      </c>
      <c r="C24" s="13" t="s">
        <v>4</v>
      </c>
      <c r="D24" s="12">
        <v>3</v>
      </c>
      <c r="E24" s="21">
        <v>14</v>
      </c>
      <c r="F24" s="44">
        <f>SUM(D24*E24)</f>
        <v>42</v>
      </c>
    </row>
    <row r="25" spans="1:9" s="2" customFormat="1" ht="25.5" customHeight="1" x14ac:dyDescent="0.3">
      <c r="A25" s="50">
        <v>5</v>
      </c>
      <c r="B25" s="83" t="s">
        <v>14</v>
      </c>
      <c r="C25" s="84"/>
      <c r="D25" s="84"/>
      <c r="E25" s="85"/>
      <c r="F25" s="75"/>
    </row>
    <row r="26" spans="1:9" ht="67.8" customHeight="1" x14ac:dyDescent="0.3">
      <c r="A26" s="51" t="s">
        <v>112</v>
      </c>
      <c r="B26" s="26" t="s">
        <v>109</v>
      </c>
      <c r="C26" s="22" t="s">
        <v>3</v>
      </c>
      <c r="D26" s="32">
        <v>1</v>
      </c>
      <c r="E26" s="32">
        <v>1400</v>
      </c>
      <c r="F26" s="52">
        <f t="shared" ref="F26" si="1">SUM(D26*E26)</f>
        <v>1400</v>
      </c>
    </row>
    <row r="27" spans="1:9" ht="51" customHeight="1" x14ac:dyDescent="0.3">
      <c r="A27" s="51" t="s">
        <v>113</v>
      </c>
      <c r="B27" s="24" t="s">
        <v>29</v>
      </c>
      <c r="C27" s="13" t="s">
        <v>4</v>
      </c>
      <c r="D27" s="12">
        <v>12</v>
      </c>
      <c r="E27" s="21">
        <v>65</v>
      </c>
      <c r="F27" s="44">
        <f>SUM(D27*E27)</f>
        <v>780</v>
      </c>
    </row>
    <row r="28" spans="1:9" ht="29.4" customHeight="1" x14ac:dyDescent="0.3">
      <c r="A28" s="42">
        <v>6</v>
      </c>
      <c r="B28" s="20" t="s">
        <v>6</v>
      </c>
      <c r="C28" s="20"/>
      <c r="D28" s="30"/>
      <c r="E28" s="30"/>
      <c r="F28" s="45"/>
    </row>
    <row r="29" spans="1:9" ht="45.6" customHeight="1" x14ac:dyDescent="0.3">
      <c r="A29" s="46" t="s">
        <v>111</v>
      </c>
      <c r="B29" s="24" t="s">
        <v>105</v>
      </c>
      <c r="C29" s="12" t="s">
        <v>3</v>
      </c>
      <c r="D29" s="12">
        <v>1</v>
      </c>
      <c r="E29" s="12">
        <v>300</v>
      </c>
      <c r="F29" s="49">
        <f t="shared" ref="F29:F30" si="2">SUM(D29*E29)</f>
        <v>300</v>
      </c>
    </row>
    <row r="30" spans="1:9" s="2" customFormat="1" ht="39" customHeight="1" x14ac:dyDescent="0.3">
      <c r="A30" s="46" t="s">
        <v>114</v>
      </c>
      <c r="B30" s="28" t="s">
        <v>106</v>
      </c>
      <c r="C30" s="16" t="s">
        <v>0</v>
      </c>
      <c r="D30" s="16">
        <v>1</v>
      </c>
      <c r="E30" s="16">
        <v>250</v>
      </c>
      <c r="F30" s="54">
        <f t="shared" si="2"/>
        <v>250</v>
      </c>
    </row>
    <row r="31" spans="1:9" ht="24.6" customHeight="1" x14ac:dyDescent="0.3">
      <c r="A31" s="42">
        <v>7</v>
      </c>
      <c r="B31" s="20" t="s">
        <v>9</v>
      </c>
      <c r="C31" s="20"/>
      <c r="D31" s="30"/>
      <c r="E31" s="30"/>
      <c r="F31" s="45"/>
    </row>
    <row r="32" spans="1:9" ht="52.2" customHeight="1" x14ac:dyDescent="0.3">
      <c r="A32" s="46" t="s">
        <v>13</v>
      </c>
      <c r="B32" s="24" t="s">
        <v>115</v>
      </c>
      <c r="C32" s="12" t="s">
        <v>10</v>
      </c>
      <c r="D32" s="12">
        <v>6</v>
      </c>
      <c r="E32" s="21">
        <v>25</v>
      </c>
      <c r="F32" s="44">
        <f>SUM(D32*E32)</f>
        <v>150</v>
      </c>
    </row>
    <row r="33" spans="1:6" ht="25.8" customHeight="1" thickBot="1" x14ac:dyDescent="0.35">
      <c r="A33" s="79" t="s">
        <v>16</v>
      </c>
      <c r="B33" s="80"/>
      <c r="C33" s="80"/>
      <c r="D33" s="80"/>
      <c r="E33" s="80"/>
      <c r="F33" s="55">
        <f>SUM(F10:F32)</f>
        <v>21182</v>
      </c>
    </row>
    <row r="34" spans="1:6" x14ac:dyDescent="0.3">
      <c r="F34" s="36"/>
    </row>
  </sheetData>
  <mergeCells count="4">
    <mergeCell ref="A6:F6"/>
    <mergeCell ref="A33:E33"/>
    <mergeCell ref="B9:F9"/>
    <mergeCell ref="B25:E25"/>
  </mergeCells>
  <phoneticPr fontId="25" type="noConversion"/>
  <printOptions horizontalCentered="1"/>
  <pageMargins left="0.70866141732283472" right="0.70866141732283472" top="0.98425196850393704" bottom="0.74803149606299213" header="0.27559055118110237" footer="0.31496062992125984"/>
  <pageSetup paperSize="9" scale="66" fitToHeight="0" orientation="portrait" r:id="rId1"/>
  <headerFooter>
    <oddHeader>&amp;L&amp;G&amp;R&amp;F</oddHeader>
    <oddFooter>&amp;C&amp;P&amp;RFeedback: BAKERM@UNHCR.ORG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EC278-8424-43D4-B08D-F1741FC35C11}">
  <sheetPr>
    <pageSetUpPr fitToPage="1"/>
  </sheetPr>
  <dimension ref="A2:C29"/>
  <sheetViews>
    <sheetView zoomScaleNormal="100" workbookViewId="0">
      <selection activeCell="E6" sqref="E6"/>
    </sheetView>
  </sheetViews>
  <sheetFormatPr defaultRowHeight="14.4" x14ac:dyDescent="0.3"/>
  <cols>
    <col min="2" max="2" width="25.44140625" customWidth="1"/>
    <col min="3" max="3" width="69.21875" customWidth="1"/>
  </cols>
  <sheetData>
    <row r="2" spans="1:3" x14ac:dyDescent="0.3">
      <c r="A2" s="86" t="s">
        <v>102</v>
      </c>
      <c r="B2" s="86"/>
      <c r="C2" s="86"/>
    </row>
    <row r="3" spans="1:3" x14ac:dyDescent="0.3">
      <c r="A3" s="87" t="s">
        <v>103</v>
      </c>
      <c r="B3" s="87"/>
      <c r="C3" s="87"/>
    </row>
    <row r="4" spans="1:3" ht="15" thickBot="1" x14ac:dyDescent="0.35"/>
    <row r="5" spans="1:3" ht="15.6" thickTop="1" thickBot="1" x14ac:dyDescent="0.35">
      <c r="A5" s="67" t="s">
        <v>31</v>
      </c>
      <c r="B5" s="68" t="s">
        <v>32</v>
      </c>
      <c r="C5" s="69" t="s">
        <v>33</v>
      </c>
    </row>
    <row r="6" spans="1:3" ht="81.599999999999994" customHeight="1" thickBot="1" x14ac:dyDescent="0.35">
      <c r="A6" s="56" t="s">
        <v>34</v>
      </c>
      <c r="B6" s="57" t="s">
        <v>35</v>
      </c>
      <c r="C6" s="58" t="s">
        <v>36</v>
      </c>
    </row>
    <row r="7" spans="1:3" ht="24.6" customHeight="1" thickBot="1" x14ac:dyDescent="0.35">
      <c r="A7" s="59" t="s">
        <v>37</v>
      </c>
      <c r="B7" s="60" t="s">
        <v>38</v>
      </c>
      <c r="C7" s="58" t="s">
        <v>39</v>
      </c>
    </row>
    <row r="8" spans="1:3" ht="24.6" customHeight="1" thickBot="1" x14ac:dyDescent="0.35">
      <c r="A8" s="61" t="s">
        <v>40</v>
      </c>
      <c r="B8" s="62" t="s">
        <v>41</v>
      </c>
      <c r="C8" s="58" t="s">
        <v>42</v>
      </c>
    </row>
    <row r="9" spans="1:3" ht="24.6" customHeight="1" thickBot="1" x14ac:dyDescent="0.35">
      <c r="A9" s="61" t="s">
        <v>43</v>
      </c>
      <c r="B9" s="62" t="s">
        <v>44</v>
      </c>
      <c r="C9" s="58" t="s">
        <v>45</v>
      </c>
    </row>
    <row r="10" spans="1:3" ht="24.6" customHeight="1" thickBot="1" x14ac:dyDescent="0.35">
      <c r="A10" s="61" t="s">
        <v>46</v>
      </c>
      <c r="B10" s="62" t="s">
        <v>47</v>
      </c>
      <c r="C10" s="58" t="s">
        <v>48</v>
      </c>
    </row>
    <row r="11" spans="1:3" ht="24.6" customHeight="1" thickBot="1" x14ac:dyDescent="0.35">
      <c r="A11" s="61" t="s">
        <v>49</v>
      </c>
      <c r="B11" s="62" t="s">
        <v>50</v>
      </c>
      <c r="C11" s="58" t="s">
        <v>51</v>
      </c>
    </row>
    <row r="12" spans="1:3" ht="24.6" customHeight="1" thickBot="1" x14ac:dyDescent="0.35">
      <c r="A12" s="61" t="s">
        <v>52</v>
      </c>
      <c r="B12" s="62" t="s">
        <v>53</v>
      </c>
      <c r="C12" s="58" t="s">
        <v>54</v>
      </c>
    </row>
    <row r="13" spans="1:3" ht="24.6" customHeight="1" thickBot="1" x14ac:dyDescent="0.35">
      <c r="A13" s="61" t="s">
        <v>55</v>
      </c>
      <c r="B13" s="62" t="s">
        <v>56</v>
      </c>
      <c r="C13" s="58" t="s">
        <v>57</v>
      </c>
    </row>
    <row r="14" spans="1:3" ht="24.6" customHeight="1" thickBot="1" x14ac:dyDescent="0.35">
      <c r="A14" s="61" t="s">
        <v>58</v>
      </c>
      <c r="B14" s="62" t="s">
        <v>59</v>
      </c>
      <c r="C14" s="58" t="s">
        <v>60</v>
      </c>
    </row>
    <row r="15" spans="1:3" ht="24.6" customHeight="1" thickBot="1" x14ac:dyDescent="0.35">
      <c r="A15" s="61" t="s">
        <v>61</v>
      </c>
      <c r="B15" s="62" t="s">
        <v>62</v>
      </c>
      <c r="C15" s="58" t="s">
        <v>63</v>
      </c>
    </row>
    <row r="16" spans="1:3" ht="24.6" customHeight="1" thickBot="1" x14ac:dyDescent="0.35">
      <c r="A16" s="61" t="s">
        <v>64</v>
      </c>
      <c r="B16" s="62" t="s">
        <v>65</v>
      </c>
      <c r="C16" s="58" t="s">
        <v>66</v>
      </c>
    </row>
    <row r="17" spans="1:3" ht="24.6" customHeight="1" thickBot="1" x14ac:dyDescent="0.35">
      <c r="A17" s="61" t="s">
        <v>67</v>
      </c>
      <c r="B17" s="62" t="s">
        <v>68</v>
      </c>
      <c r="C17" s="58" t="s">
        <v>69</v>
      </c>
    </row>
    <row r="18" spans="1:3" ht="24.6" customHeight="1" thickBot="1" x14ac:dyDescent="0.35">
      <c r="A18" s="61" t="s">
        <v>70</v>
      </c>
      <c r="B18" s="62" t="s">
        <v>71</v>
      </c>
      <c r="C18" s="58" t="s">
        <v>72</v>
      </c>
    </row>
    <row r="19" spans="1:3" ht="24.6" customHeight="1" thickBot="1" x14ac:dyDescent="0.35">
      <c r="A19" s="61" t="s">
        <v>73</v>
      </c>
      <c r="B19" s="62" t="s">
        <v>74</v>
      </c>
      <c r="C19" s="58" t="s">
        <v>75</v>
      </c>
    </row>
    <row r="20" spans="1:3" ht="24.6" customHeight="1" thickBot="1" x14ac:dyDescent="0.35">
      <c r="A20" s="61" t="s">
        <v>76</v>
      </c>
      <c r="B20" s="62" t="s">
        <v>77</v>
      </c>
      <c r="C20" s="58" t="s">
        <v>78</v>
      </c>
    </row>
    <row r="21" spans="1:3" ht="24.6" customHeight="1" thickBot="1" x14ac:dyDescent="0.35">
      <c r="A21" s="61" t="s">
        <v>79</v>
      </c>
      <c r="B21" s="62" t="s">
        <v>80</v>
      </c>
      <c r="C21" s="58" t="s">
        <v>81</v>
      </c>
    </row>
    <row r="22" spans="1:3" ht="24.6" customHeight="1" thickBot="1" x14ac:dyDescent="0.35">
      <c r="A22" s="61" t="s">
        <v>82</v>
      </c>
      <c r="B22" s="62" t="s">
        <v>83</v>
      </c>
      <c r="C22" s="58" t="s">
        <v>84</v>
      </c>
    </row>
    <row r="23" spans="1:3" ht="24.6" customHeight="1" thickBot="1" x14ac:dyDescent="0.35">
      <c r="A23" s="61" t="s">
        <v>85</v>
      </c>
      <c r="B23" s="62" t="s">
        <v>86</v>
      </c>
      <c r="C23" s="63"/>
    </row>
    <row r="24" spans="1:3" ht="24.6" customHeight="1" thickBot="1" x14ac:dyDescent="0.35">
      <c r="A24" s="61" t="s">
        <v>87</v>
      </c>
      <c r="B24" s="62" t="s">
        <v>88</v>
      </c>
      <c r="C24" s="58" t="s">
        <v>89</v>
      </c>
    </row>
    <row r="25" spans="1:3" ht="24.6" customHeight="1" thickBot="1" x14ac:dyDescent="0.35">
      <c r="A25" s="61" t="s">
        <v>90</v>
      </c>
      <c r="B25" s="62" t="s">
        <v>91</v>
      </c>
      <c r="C25" s="58" t="s">
        <v>92</v>
      </c>
    </row>
    <row r="26" spans="1:3" ht="24.6" customHeight="1" thickBot="1" x14ac:dyDescent="0.35">
      <c r="A26" s="61" t="s">
        <v>93</v>
      </c>
      <c r="B26" s="62" t="s">
        <v>94</v>
      </c>
      <c r="C26" s="58" t="s">
        <v>95</v>
      </c>
    </row>
    <row r="27" spans="1:3" ht="24.6" customHeight="1" thickBot="1" x14ac:dyDescent="0.35">
      <c r="A27" s="61" t="s">
        <v>96</v>
      </c>
      <c r="B27" s="62" t="s">
        <v>97</v>
      </c>
      <c r="C27" s="58" t="s">
        <v>98</v>
      </c>
    </row>
    <row r="28" spans="1:3" ht="24.6" customHeight="1" thickBot="1" x14ac:dyDescent="0.35">
      <c r="A28" s="64" t="s">
        <v>99</v>
      </c>
      <c r="B28" s="65" t="s">
        <v>100</v>
      </c>
      <c r="C28" s="66" t="s">
        <v>101</v>
      </c>
    </row>
    <row r="29" spans="1:3" ht="15" thickTop="1" x14ac:dyDescent="0.3"/>
  </sheetData>
  <mergeCells count="2">
    <mergeCell ref="A2:C2"/>
    <mergeCell ref="A3:C3"/>
  </mergeCells>
  <pageMargins left="0.7" right="0.7" top="0.75" bottom="0.75" header="0.3" footer="0.3"/>
  <pageSetup paperSize="9" scale="82"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10,000 LTR Station</vt:lpstr>
      <vt:lpstr>Pump Specifications</vt:lpstr>
      <vt:lpstr>'Pump Specifications'!Print_Area</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UNHCR;mamoun BAKER</dc:creator>
  <cp:lastModifiedBy>Mamoun Baker</cp:lastModifiedBy>
  <cp:lastPrinted>2020-11-07T17:15:48Z</cp:lastPrinted>
  <dcterms:created xsi:type="dcterms:W3CDTF">2017-10-05T10:37:16Z</dcterms:created>
  <dcterms:modified xsi:type="dcterms:W3CDTF">2020-11-09T09:03:56Z</dcterms:modified>
</cp:coreProperties>
</file>